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8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<sst xmlns="http://schemas.openxmlformats.org/spreadsheetml/2006/main" count="21" uniqueCount="18">
  <si>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n</t>
  </si>
  <si>
    <t>ro</t>
  </si>
  <si>
    <t>Wsp.Korelacji</t>
  </si>
  <si>
    <t>n2-1</t>
  </si>
  <si>
    <t>"1"</t>
  </si>
  <si>
    <t>n-1</t>
  </si>
  <si>
    <t>"2"</t>
  </si>
  <si>
    <t>(n2-1)/(n+0.4)</t>
  </si>
  <si>
    <t>3"</t>
  </si>
  <si>
    <t>Który MODEL</t>
  </si>
  <si>
    <t xml:space="preserve">odpowiada wynikom </t>
  </si>
  <si>
    <t>pomiarowym</t>
  </si>
  <si>
    <t xml:space="preserve">w stopniu </t>
  </si>
  <si>
    <t>najwyższym?</t>
  </si>
  <si>
    <t>Dane pomiarowe</t>
  </si>
  <si>
    <t>wg Newton-Laplace</t>
  </si>
  <si>
    <t>wg Gladstone-Dale</t>
  </si>
  <si>
    <t>wg Eykman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</si>
</sst>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0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7" borderId="1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5775"/>
          <c:w val="0.9065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Arkusz1!$A$13:$A$17</c:f>
              <c:numCache/>
            </c:numRef>
          </c:xVal>
          <c:yVal>
            <c:numRef>
              <c:f>Arkusz1!$B$13:$B$17</c:f>
              <c:numCache/>
            </c:numRef>
          </c:yVal>
          <c:smooth val="0"/>
        </c:ser>
        <c:axId val="8014035"/>
        <c:axId val="19094088"/>
      </c:scatterChart>
      <c:valAx>
        <c:axId val="8014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"x"</a:t>
                </a:r>
              </a:p>
            </c:rich>
          </c:tx>
          <c:layout>
            <c:manualLayout>
              <c:xMode val="factor"/>
              <c:yMode val="factor"/>
              <c:x val="0.01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4088"/>
        <c:crossesAt val="0"/>
        <c:crossBetween val="midCat"/>
        <c:dispUnits/>
      </c:valAx>
      <c:valAx>
        <c:axId val="19094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403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575"/>
          <c:w val="0.907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Arkusz1!$A$23:$A$27</c:f>
              <c:numCache/>
            </c:numRef>
          </c:xVal>
          <c:yVal>
            <c:numRef>
              <c:f>Arkusz1!$B$23:$B$27</c:f>
              <c:numCache/>
            </c:numRef>
          </c:yVal>
          <c:smooth val="0"/>
        </c:ser>
        <c:axId val="23888681"/>
        <c:axId val="47923398"/>
      </c:scatterChart>
      <c:valAx>
        <c:axId val="238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3398"/>
        <c:crossesAt val="0"/>
        <c:crossBetween val="midCat"/>
        <c:dispUnits/>
      </c:valAx>
      <c:valAx>
        <c:axId val="47923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8868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5575"/>
          <c:w val="0.90575"/>
          <c:h val="0.8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Arkusz1!$A$33:$A$37</c:f>
              <c:numCache/>
            </c:numRef>
          </c:xVal>
          <c:yVal>
            <c:numRef>
              <c:f>Arkusz1!$B$33:$B$37</c:f>
              <c:numCache/>
            </c:numRef>
          </c:yVal>
          <c:smooth val="0"/>
        </c:ser>
        <c:axId val="37646127"/>
        <c:axId val="14712372"/>
      </c:scatterChart>
      <c:valAx>
        <c:axId val="3764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12372"/>
        <c:crossesAt val="0"/>
        <c:crossBetween val="midCat"/>
        <c:dispUnits/>
      </c:valAx>
      <c:valAx>
        <c:axId val="14712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612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48"/>
          <c:w val="0.94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Arkusz1!$J$46:$J$48</c:f>
              <c:numCache/>
            </c:numRef>
          </c:val>
        </c:ser>
        <c:axId val="25039461"/>
        <c:axId val="51012114"/>
      </c:barChart>
      <c:catAx>
        <c:axId val="2503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2114"/>
        <c:crossesAt val="0"/>
        <c:auto val="1"/>
        <c:lblOffset val="100"/>
        <c:tickLblSkip val="1"/>
        <c:noMultiLvlLbl val="0"/>
      </c:catAx>
      <c:valAx>
        <c:axId val="51012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9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0.16775</cdr:x>
      <cdr:y>0.8265</cdr:y>
    </cdr:from>
    <cdr:to>
      <cdr:x>0.16775</cdr:x>
      <cdr:y>0.8265</cdr:y>
    </cdr:to>
    <cdr:sp>
      <cdr:nvSpPr>
        <cdr:cNvPr id="1" name="Text Box 1"/>
        <cdr:cNvSpPr txBox="1">
          <a:spLocks noChangeArrowheads="1"/>
        </cdr:cNvSpPr>
      </cdr:nvSpPr>
      <cdr:spPr>
        <a:xfrm>
          <a:off x="542925" y="1695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0.8265</cdr:y>
    </cdr:from>
    <cdr:to>
      <cdr:x>0.16775</cdr:x>
      <cdr:y>0.8265</cdr:y>
    </cdr:to>
    <cdr:sp>
      <cdr:nvSpPr>
        <cdr:cNvPr id="2" name="Text Box 2"/>
        <cdr:cNvSpPr txBox="1">
          <a:spLocks noChangeArrowheads="1"/>
        </cdr:cNvSpPr>
      </cdr:nvSpPr>
      <cdr:spPr>
        <a:xfrm>
          <a:off x="542925" y="1695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0.8265</cdr:y>
    </cdr:from>
    <cdr:to>
      <cdr:x>0.16775</cdr:x>
      <cdr:y>0.8265</cdr:y>
    </cdr:to>
    <cdr:sp>
      <cdr:nvSpPr>
        <cdr:cNvPr id="3" name="Text Box 3"/>
        <cdr:cNvSpPr txBox="1">
          <a:spLocks noChangeArrowheads="1"/>
        </cdr:cNvSpPr>
      </cdr:nvSpPr>
      <cdr:spPr>
        <a:xfrm>
          <a:off x="542925" y="1695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104775</xdr:rowOff>
    </xdr:from>
    <xdr:to>
      <xdr:col>7</xdr:col>
      <xdr:colOff>114300</xdr:colOff>
      <xdr:row>18</xdr:row>
      <xdr:rowOff>57150</xdr:rowOff>
    </xdr:to>
    <xdr:graphicFrame>
      <xdr:nvGraphicFramePr>
        <xdr:cNvPr id="1" name="Wykres 1"/>
        <xdr:cNvGraphicFramePr/>
      </xdr:nvGraphicFramePr>
      <xdr:xfrm>
        <a:off x="1914525" y="1238250"/>
        <a:ext cx="21050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18</xdr:row>
      <xdr:rowOff>85725</xdr:rowOff>
    </xdr:from>
    <xdr:to>
      <xdr:col>7</xdr:col>
      <xdr:colOff>104775</xdr:colOff>
      <xdr:row>29</xdr:row>
      <xdr:rowOff>28575</xdr:rowOff>
    </xdr:to>
    <xdr:graphicFrame>
      <xdr:nvGraphicFramePr>
        <xdr:cNvPr id="2" name="Wykres 2"/>
        <xdr:cNvGraphicFramePr/>
      </xdr:nvGraphicFramePr>
      <xdr:xfrm>
        <a:off x="1914525" y="3000375"/>
        <a:ext cx="2095500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29</xdr:row>
      <xdr:rowOff>85725</xdr:rowOff>
    </xdr:from>
    <xdr:to>
      <xdr:col>7</xdr:col>
      <xdr:colOff>95250</xdr:colOff>
      <xdr:row>40</xdr:row>
      <xdr:rowOff>76200</xdr:rowOff>
    </xdr:to>
    <xdr:graphicFrame>
      <xdr:nvGraphicFramePr>
        <xdr:cNvPr id="3" name="Wykres 3"/>
        <xdr:cNvGraphicFramePr/>
      </xdr:nvGraphicFramePr>
      <xdr:xfrm>
        <a:off x="1914525" y="4781550"/>
        <a:ext cx="2085975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85725</xdr:colOff>
      <xdr:row>41</xdr:row>
      <xdr:rowOff>85725</xdr:rowOff>
    </xdr:from>
    <xdr:to>
      <xdr:col>11</xdr:col>
      <xdr:colOff>381000</xdr:colOff>
      <xdr:row>54</xdr:row>
      <xdr:rowOff>38100</xdr:rowOff>
    </xdr:to>
    <xdr:graphicFrame>
      <xdr:nvGraphicFramePr>
        <xdr:cNvPr id="4" name="Wykres 4"/>
        <xdr:cNvGraphicFramePr/>
      </xdr:nvGraphicFramePr>
      <xdr:xfrm>
        <a:off x="3171825" y="6724650"/>
        <a:ext cx="324802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5.57421875" style="0" customWidth="1"/>
    <col min="3" max="3" width="3.28125" style="0" customWidth="1"/>
    <col min="6" max="6" width="3.140625" style="0" customWidth="1"/>
    <col min="9" max="9" width="3.421875" style="0" customWidth="1"/>
    <col min="10" max="10" width="10.28125" style="0" customWidth="1"/>
  </cols>
  <sheetData>
    <row r="1" ht="12.75">
      <c r="A1" s="6" t="s">
        <v>14</v>
      </c>
    </row>
    <row r="2" spans="1:9" ht="12.75">
      <c r="A2" s="7" t="s">
        <v>0</v>
      </c>
      <c r="B2" s="7" t="s">
        <v>1</v>
      </c>
      <c r="C2" s="1"/>
      <c r="F2" s="1"/>
      <c r="I2" s="1"/>
    </row>
    <row r="3" spans="1:9" ht="12.75">
      <c r="A3" s="7">
        <v>1.333</v>
      </c>
      <c r="B3" s="7">
        <v>1.001</v>
      </c>
      <c r="C3" s="1"/>
      <c r="F3" s="1"/>
      <c r="I3" s="1"/>
    </row>
    <row r="4" spans="1:9" ht="12.75">
      <c r="A4" s="7">
        <v>1.334</v>
      </c>
      <c r="B4" s="7">
        <v>1.01</v>
      </c>
      <c r="C4" s="1"/>
      <c r="F4" s="1"/>
      <c r="I4" s="1"/>
    </row>
    <row r="5" spans="1:9" ht="12.75">
      <c r="A5" s="7">
        <v>1.335</v>
      </c>
      <c r="B5" s="7">
        <v>1.02</v>
      </c>
      <c r="C5" s="1"/>
      <c r="F5" s="1"/>
      <c r="I5" s="1"/>
    </row>
    <row r="6" spans="1:9" ht="12.75">
      <c r="A6" s="7">
        <v>1.337</v>
      </c>
      <c r="B6" s="7">
        <v>1.03</v>
      </c>
      <c r="C6" s="1"/>
      <c r="F6" s="1"/>
      <c r="I6" s="1"/>
    </row>
    <row r="7" spans="1:9" ht="12.75">
      <c r="A7" s="7">
        <v>1.3375</v>
      </c>
      <c r="B7" s="7">
        <v>1.035</v>
      </c>
      <c r="C7" s="1"/>
      <c r="F7" s="1"/>
      <c r="I7" s="1"/>
    </row>
    <row r="10" ht="12.75">
      <c r="J10" s="2" t="s">
        <v>2</v>
      </c>
    </row>
    <row r="11" spans="1:18" ht="12.75">
      <c r="A11" s="2" t="s">
        <v>15</v>
      </c>
      <c r="R11" s="3"/>
    </row>
    <row r="12" spans="1:18" ht="12.75">
      <c r="A12" s="4" t="s">
        <v>3</v>
      </c>
      <c r="B12" s="4" t="s">
        <v>1</v>
      </c>
      <c r="I12" s="5" t="s">
        <v>4</v>
      </c>
      <c r="J12" s="10">
        <f>CORREL(A13:A17,B13:B17)</f>
        <v>0.9912633652842976</v>
      </c>
      <c r="Q12" s="3"/>
      <c r="R12" s="3"/>
    </row>
    <row r="13" spans="1:2" ht="12.75">
      <c r="A13" s="4">
        <f>A3^2-1</f>
        <v>0.7768889999999999</v>
      </c>
      <c r="B13" s="4">
        <f>B3</f>
        <v>1.001</v>
      </c>
    </row>
    <row r="14" spans="1:2" ht="12.75">
      <c r="A14" s="4">
        <f>A4^2-1</f>
        <v>0.7795560000000001</v>
      </c>
      <c r="B14" s="4">
        <f>B4</f>
        <v>1.01</v>
      </c>
    </row>
    <row r="15" spans="1:2" ht="12.75">
      <c r="A15" s="4">
        <f>A5^2-1</f>
        <v>0.782225</v>
      </c>
      <c r="B15" s="4">
        <f>B5</f>
        <v>1.02</v>
      </c>
    </row>
    <row r="16" spans="1:2" ht="12.75">
      <c r="A16" s="4">
        <f>A6^2-1</f>
        <v>0.787569</v>
      </c>
      <c r="B16" s="4">
        <f>B6</f>
        <v>1.03</v>
      </c>
    </row>
    <row r="17" spans="1:2" ht="12.75">
      <c r="A17" s="4">
        <f>A7^2-1</f>
        <v>0.7889062499999997</v>
      </c>
      <c r="B17" s="4">
        <f>B7</f>
        <v>1.035</v>
      </c>
    </row>
    <row r="21" ht="12.75">
      <c r="A21" s="2" t="s">
        <v>16</v>
      </c>
    </row>
    <row r="22" spans="1:10" ht="12.75">
      <c r="A22" s="4" t="s">
        <v>5</v>
      </c>
      <c r="B22" s="4" t="s">
        <v>1</v>
      </c>
      <c r="I22" t="s">
        <v>6</v>
      </c>
      <c r="J22" s="8">
        <f>CORREL(A23:A27,B23:B27)</f>
        <v>0.9913069550892832</v>
      </c>
    </row>
    <row r="23" spans="1:2" ht="12.75">
      <c r="A23" s="4">
        <f>A3-1</f>
        <v>0.33299999999999996</v>
      </c>
      <c r="B23" s="4">
        <f>B3</f>
        <v>1.001</v>
      </c>
    </row>
    <row r="24" spans="1:2" ht="12.75">
      <c r="A24" s="4">
        <f>A4-1</f>
        <v>0.3340000000000001</v>
      </c>
      <c r="B24" s="4">
        <f>B4</f>
        <v>1.01</v>
      </c>
    </row>
    <row r="25" spans="1:2" ht="12.75">
      <c r="A25" s="4">
        <f>A5-1</f>
        <v>0.33499999999999996</v>
      </c>
      <c r="B25" s="4">
        <f>B5</f>
        <v>1.02</v>
      </c>
    </row>
    <row r="26" spans="1:2" ht="12.75">
      <c r="A26" s="4">
        <f>A6-1</f>
        <v>0.33699999999999997</v>
      </c>
      <c r="B26" s="4">
        <f>B6</f>
        <v>1.03</v>
      </c>
    </row>
    <row r="27" spans="1:2" ht="12.75">
      <c r="A27" s="4">
        <f>A7-1</f>
        <v>0.3374999999999999</v>
      </c>
      <c r="B27" s="4">
        <f>B7</f>
        <v>1.035</v>
      </c>
    </row>
    <row r="31" ht="12.75">
      <c r="A31" s="2" t="s">
        <v>17</v>
      </c>
    </row>
    <row r="32" spans="1:10" ht="12.75">
      <c r="A32" s="4" t="s">
        <v>7</v>
      </c>
      <c r="B32" s="4" t="s">
        <v>1</v>
      </c>
      <c r="I32" t="s">
        <v>8</v>
      </c>
      <c r="J32" s="9">
        <f>CORREL(A33:A37,B33:B37)</f>
        <v>0.9913215556559041</v>
      </c>
    </row>
    <row r="33" spans="1:2" ht="12.75">
      <c r="A33" s="4">
        <f>(A3^2-1)/(A3+0.4)</f>
        <v>0.44829140219272934</v>
      </c>
      <c r="B33" s="4">
        <f>B23</f>
        <v>1.001</v>
      </c>
    </row>
    <row r="34" spans="1:2" ht="12.75">
      <c r="A34" s="4">
        <f>(A4^2-1)/(A4+0.4)</f>
        <v>0.44957093425605543</v>
      </c>
      <c r="B34" s="4">
        <f>B24</f>
        <v>1.01</v>
      </c>
    </row>
    <row r="35" spans="1:2" ht="12.75">
      <c r="A35" s="4">
        <f>(A5^2-1)/(A5+0.4)</f>
        <v>0.450850144092219</v>
      </c>
      <c r="B35" s="4">
        <f>B25</f>
        <v>1.02</v>
      </c>
    </row>
    <row r="36" spans="1:2" ht="12.75">
      <c r="A36" s="4">
        <f>(A6^2-1)/(A6+0.4)</f>
        <v>0.45340759930915364</v>
      </c>
      <c r="B36" s="4">
        <f>B26</f>
        <v>1.03</v>
      </c>
    </row>
    <row r="37" spans="1:2" ht="12.75">
      <c r="A37" s="4">
        <f>(A7^2-1)/(A7+0.4)</f>
        <v>0.45404676258992793</v>
      </c>
      <c r="B37" s="4">
        <f>B27</f>
        <v>1.035</v>
      </c>
    </row>
    <row r="46" spans="4:10" ht="12.75">
      <c r="D46" t="s">
        <v>9</v>
      </c>
      <c r="I46">
        <v>1</v>
      </c>
      <c r="J46">
        <f>J12</f>
        <v>0.9912633652842976</v>
      </c>
    </row>
    <row r="47" spans="4:10" ht="12.75">
      <c r="D47" t="s">
        <v>10</v>
      </c>
      <c r="I47">
        <v>2</v>
      </c>
      <c r="J47">
        <f>J22</f>
        <v>0.9913069550892832</v>
      </c>
    </row>
    <row r="48" spans="4:10" ht="12.75">
      <c r="D48" t="s">
        <v>11</v>
      </c>
      <c r="I48">
        <v>3</v>
      </c>
      <c r="J48">
        <f>J32</f>
        <v>0.9913215556559041</v>
      </c>
    </row>
    <row r="49" ht="12.75">
      <c r="D49" t="s">
        <v>12</v>
      </c>
    </row>
    <row r="50" ht="12.75">
      <c r="D50" t="s">
        <v>13</v>
      </c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</cp:lastModifiedBy>
  <dcterms:modified xsi:type="dcterms:W3CDTF">2021-01-03T16:10:39Z</dcterms:modified>
  <cp:category/>
  <cp:version/>
  <cp:contentType/>
  <cp:contentStatus/>
</cp:coreProperties>
</file>